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.№ 5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<sst xmlns="http://schemas.openxmlformats.org/spreadsheetml/2006/main" count="207" uniqueCount="176">
  <si>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</si>
  <si>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984 1163305010 0000 140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</si>
  <si>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</si>
  <si>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</si>
  <si>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000 1165100002 0000 140</t>
  </si>
  <si>
    <t>000 1165104002 0000 140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</si>
  <si>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</si>
  <si>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</si>
  <si>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</si>
  <si>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</si>
  <si>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Земельный налог (по обязательствам, возникшим до 1 января 2006 года) мобилизуемый на территориях поселений</t>
  </si>
  <si>
    <t>000 1160000000 0000 000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</si>
  <si>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</si>
  <si>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</si>
  <si>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</si>
  <si>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</si>
  <si>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</si>
  <si>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</si>
  <si>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</si>
  <si>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</si>
  <si>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</si>
  <si>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</si>
  <si>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</si>
  <si>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</si>
  <si>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</si>
  <si>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</si>
  <si>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</si>
  <si>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</si>
  <si>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</si>
  <si>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</si>
  <si>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</si>
  <si>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</si>
  <si>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</si>
  <si>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</si>
  <si>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</si>
  <si>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</si>
  <si>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</si>
  <si>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</si>
  <si>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</si>
  <si>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</si>
  <si>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</si>
  <si>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</si>
  <si>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</si>
  <si>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</si>
  <si>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</si>
  <si>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</si>
  <si>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</si>
  <si>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</si>
  <si>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000 2070000010 0000 180</t>
  </si>
  <si>
    <t xml:space="preserve">Прочие безвозмездные поступления </t>
  </si>
  <si>
    <t>Прочие безвозмездные поступления в бюджеты поселений</t>
  </si>
  <si>
    <t>Субвенции бюджетам поселений на выполнение передаваемых полномочий субъектов Российской Федерации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</si>
  <si>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</si>
  <si>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</si>
  <si>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</si>
  <si>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</si>
  <si>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</si>
  <si>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</si>
  <si>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000 1110501310 0000 120</t>
  </si>
  <si>
    <t>919 1110501310 0000 120</t>
  </si>
  <si>
    <t>000 1140205310 0000 410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</si>
  <si>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</si>
  <si>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</si>
  <si>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</si>
  <si>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</si>
  <si>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t>994 1140205310 0000 410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</si>
  <si>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</si>
  <si>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</si>
  <si>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</si>
  <si>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</si>
  <si>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</si>
  <si>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</si>
  <si>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</si>
  <si>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</si>
  <si>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</si>
  <si>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</si>
  <si>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</si>
  <si>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</si>
  <si>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</si>
  <si>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</si>
  <si>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</si>
  <si>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</si>
  <si>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984 2190500010 0000 151</t>
  </si>
  <si>
    <t xml:space="preserve"> на 2014 год</t>
  </si>
  <si>
    <t>План на 2014 год, тыс.руб.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</si>
  <si>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</si>
  <si>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</si>
  <si>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</si>
  <si>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</si>
  <si>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</si>
  <si>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</si>
  <si>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</si>
  <si>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</si>
  <si>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</si>
  <si>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</si>
  <si>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</si>
  <si>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</si>
  <si>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</si>
  <si>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</si>
  <si>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</si>
  <si>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</si>
  <si>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</si>
  <si>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</si>
  <si>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</si>
  <si>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</si>
  <si>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</si>
  <si>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</si>
  <si>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</si>
  <si>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</si>
  <si>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</si>
  <si>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</si>
  <si>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</si>
  <si>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</si>
  <si>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</si>
  <si>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</si>
  <si>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</si>
  <si>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</si>
  <si>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</si>
  <si>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</si>
  <si>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</si>
  <si>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</si>
  <si>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</si>
  <si>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</si>
  <si>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</si>
  <si>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</si>
  <si>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</si>
  <si>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</si>
  <si>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</si>
  <si>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</si>
  <si>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</si>
  <si>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</si>
  <si>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</si>
  <si>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</si>
  <si>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</si>
  <si>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</si>
  <si>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</si>
  <si>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</si>
  <si>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</si>
  <si>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</si>
  <si>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</si>
  <si>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</si>
  <si>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</si>
  <si>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</si>
  <si>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</si>
  <si>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</si>
  <si>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</si>
  <si>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</si>
  <si>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</si>
  <si>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</si>
  <si>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</si>
  <si>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</si>
  <si>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</si>
  <si>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</si>
  <si>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</si>
  <si>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</si>
  <si>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</si>
  <si>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</si>
  <si>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</si>
  <si>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</si>
  <si>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</si>
  <si>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</si>
  <si>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</si>
  <si>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</si>
  <si>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</si>
  <si>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</si>
  <si>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</si>
  <si>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</si>
  <si>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</si>
  <si>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Возврат остатков субсидий , субвенций и иных межбюджетных трансфертов, имеющих целевое назначение, прошлых лет</t>
  </si>
  <si>
    <t>от 25.12.2013 № 76</t>
  </si>
  <si>
    <t>984 2070503010 0000 180</t>
  </si>
  <si>
    <t>000 2070503010 0000 180</t>
  </si>
  <si>
    <t>(в редакции от 29.10.2014 № 27)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</si>
  <si>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</si>
  <si>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000 1163300000 0000 000</t>
  </si>
  <si>
    <t>000 1163305010 0000 140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</si>
</sst>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9"/>
      <name val="Arial Unicode MS"/>
      <family val="2"/>
    </font>
    <font>
      <b/>
      <sz val="9"/>
      <name val="Bookman Old Styl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12" fillId="0" borderId="12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wrapText="1"/>
    </xf>
    <xf numFmtId="0" fontId="14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/>
    </xf>
    <xf numFmtId="0" fontId="13" fillId="0" borderId="14" xfId="0" applyFont="1" applyBorder="1" applyAlignment="1">
      <alignment horizontal="justify" vertical="top" wrapText="1"/>
    </xf>
    <xf numFmtId="165" fontId="8" fillId="0" borderId="23" xfId="0" applyNumberFormat="1" applyFont="1" applyBorder="1" applyAlignment="1">
      <alignment horizontal="center" wrapText="1"/>
    </xf>
    <xf numFmtId="0" fontId="12" fillId="0" borderId="24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1">
      <selection activeCell="B124" sqref="B123:B124"/>
    </sheetView>
  </sheetViews>
  <sheetFormatPr defaultColWidth="9.00390625" defaultRowHeight="12.75" outlineLevelRow="1"/>
  <cols>
    <col min="1" max="1" width="22.375" style="10" customWidth="1"/>
    <col min="2" max="2" width="52.625" style="6" customWidth="1"/>
    <col min="3" max="3" width="22.375" style="6" customWidth="1"/>
  </cols>
  <sheetData>
    <row r="1" spans="2:3" ht="12.75">
      <c r="B1" s="75" t="s">
        <v>105</v>
      </c>
      <c r="C1" s="76"/>
    </row>
    <row r="2" spans="2:3" ht="12.75">
      <c r="B2" s="75" t="s">
        <v>106</v>
      </c>
      <c r="C2" s="76"/>
    </row>
    <row r="3" spans="2:3" ht="12.75">
      <c r="B3" s="75" t="s">
        <v>104</v>
      </c>
      <c r="C3" s="76"/>
    </row>
    <row r="4" spans="2:3" ht="12.75">
      <c r="B4" s="75" t="s">
        <v>169</v>
      </c>
      <c r="C4" s="76"/>
    </row>
    <row r="5" spans="2:3" ht="12.75">
      <c r="B5" s="75" t="s">
        <v>172</v>
      </c>
      <c r="C5" s="76"/>
    </row>
    <row r="6" spans="2:3" ht="12.75">
      <c r="B6" s="12"/>
      <c r="C6" s="13"/>
    </row>
    <row r="7" spans="1:3" ht="13.5">
      <c r="A7" s="77" t="s">
        <v>54</v>
      </c>
      <c r="B7" s="78"/>
      <c r="C7" s="78"/>
    </row>
    <row r="8" spans="1:3" ht="13.5">
      <c r="A8" s="77" t="s">
        <v>52</v>
      </c>
      <c r="B8" s="78"/>
      <c r="C8" s="78"/>
    </row>
    <row r="9" spans="1:3" ht="13.5">
      <c r="A9" s="77" t="s">
        <v>53</v>
      </c>
      <c r="B9" s="78"/>
      <c r="C9" s="78"/>
    </row>
    <row r="10" spans="1:3" ht="13.5">
      <c r="A10" s="77" t="s">
        <v>83</v>
      </c>
      <c r="B10" s="78"/>
      <c r="C10" s="78"/>
    </row>
    <row r="11" spans="1:3" ht="17.25" thickBot="1">
      <c r="A11" s="14"/>
      <c r="B11" s="15"/>
      <c r="C11" s="15"/>
    </row>
    <row r="12" spans="1:3" s="5" customFormat="1" ht="26.25" thickBot="1">
      <c r="A12" s="40" t="s">
        <v>107</v>
      </c>
      <c r="B12" s="7" t="s">
        <v>108</v>
      </c>
      <c r="C12" s="27" t="s">
        <v>84</v>
      </c>
    </row>
    <row r="13" spans="1:3" s="1" customFormat="1" ht="24">
      <c r="A13" s="41" t="s">
        <v>109</v>
      </c>
      <c r="B13" s="8" t="s">
        <v>33</v>
      </c>
      <c r="C13" s="28">
        <f>C14+C23+C32+C47+C51+C65+C43+C76+C83</f>
        <v>11227.1</v>
      </c>
    </row>
    <row r="14" spans="1:3" s="1" customFormat="1" ht="24">
      <c r="A14" s="42" t="s">
        <v>110</v>
      </c>
      <c r="B14" s="9" t="s">
        <v>112</v>
      </c>
      <c r="C14" s="29">
        <f>C15</f>
        <v>4988</v>
      </c>
    </row>
    <row r="15" spans="1:3" s="1" customFormat="1" ht="24">
      <c r="A15" s="42" t="s">
        <v>113</v>
      </c>
      <c r="B15" s="9" t="s">
        <v>111</v>
      </c>
      <c r="C15" s="29">
        <f>C16+C18+C22</f>
        <v>4988</v>
      </c>
    </row>
    <row r="16" spans="1:3" s="2" customFormat="1" ht="58.5" customHeight="1">
      <c r="A16" s="43" t="s">
        <v>114</v>
      </c>
      <c r="B16" s="18" t="s">
        <v>63</v>
      </c>
      <c r="C16" s="30">
        <f>C17</f>
        <v>4973.2</v>
      </c>
    </row>
    <row r="17" spans="1:3" s="3" customFormat="1" ht="62.25" customHeight="1">
      <c r="A17" s="44" t="s">
        <v>115</v>
      </c>
      <c r="B17" s="18" t="s">
        <v>63</v>
      </c>
      <c r="C17" s="31">
        <v>4973.2</v>
      </c>
    </row>
    <row r="18" spans="1:3" s="2" customFormat="1" ht="57" customHeight="1" outlineLevel="1">
      <c r="A18" s="43" t="s">
        <v>116</v>
      </c>
      <c r="B18" s="18" t="s">
        <v>63</v>
      </c>
      <c r="C18" s="32">
        <f>C19</f>
        <v>7.2</v>
      </c>
    </row>
    <row r="19" spans="1:3" s="3" customFormat="1" ht="81" customHeight="1" outlineLevel="1">
      <c r="A19" s="44" t="s">
        <v>116</v>
      </c>
      <c r="B19" s="50" t="s">
        <v>62</v>
      </c>
      <c r="C19" s="33">
        <f>C20</f>
        <v>7.2</v>
      </c>
    </row>
    <row r="20" spans="1:3" s="3" customFormat="1" ht="82.5" customHeight="1" outlineLevel="1">
      <c r="A20" s="44" t="s">
        <v>61</v>
      </c>
      <c r="B20" s="50" t="s">
        <v>62</v>
      </c>
      <c r="C20" s="33">
        <f>1.2+6</f>
        <v>7.2</v>
      </c>
    </row>
    <row r="21" spans="1:3" s="3" customFormat="1" ht="39" customHeight="1">
      <c r="A21" s="44" t="s">
        <v>71</v>
      </c>
      <c r="B21" s="24" t="s">
        <v>70</v>
      </c>
      <c r="C21" s="33">
        <f>C22</f>
        <v>7.6</v>
      </c>
    </row>
    <row r="22" spans="1:3" s="3" customFormat="1" ht="36.75" customHeight="1">
      <c r="A22" s="44" t="s">
        <v>69</v>
      </c>
      <c r="B22" s="24" t="s">
        <v>70</v>
      </c>
      <c r="C22" s="33">
        <v>7.6</v>
      </c>
    </row>
    <row r="23" spans="1:3" s="1" customFormat="1" ht="27.75" customHeight="1">
      <c r="A23" s="42" t="s">
        <v>86</v>
      </c>
      <c r="B23" s="20" t="s">
        <v>85</v>
      </c>
      <c r="C23" s="29">
        <f>C24+C26+C28+C30</f>
        <v>60.400000000000006</v>
      </c>
    </row>
    <row r="24" spans="1:3" s="2" customFormat="1" ht="24">
      <c r="A24" s="43" t="s">
        <v>87</v>
      </c>
      <c r="B24" s="51" t="s">
        <v>97</v>
      </c>
      <c r="C24" s="32">
        <f>C25</f>
        <v>25.6</v>
      </c>
    </row>
    <row r="25" spans="1:3" s="2" customFormat="1" ht="36">
      <c r="A25" s="44" t="s">
        <v>89</v>
      </c>
      <c r="B25" s="19" t="s">
        <v>88</v>
      </c>
      <c r="C25" s="33">
        <v>25.6</v>
      </c>
    </row>
    <row r="26" spans="1:3" s="3" customFormat="1" ht="48">
      <c r="A26" s="43" t="s">
        <v>87</v>
      </c>
      <c r="B26" s="51" t="s">
        <v>90</v>
      </c>
      <c r="C26" s="32">
        <f>C27</f>
        <v>0.4</v>
      </c>
    </row>
    <row r="27" spans="1:3" s="3" customFormat="1" ht="48">
      <c r="A27" s="44" t="s">
        <v>96</v>
      </c>
      <c r="B27" s="19" t="s">
        <v>90</v>
      </c>
      <c r="C27" s="33">
        <v>0.4</v>
      </c>
    </row>
    <row r="28" spans="1:3" s="3" customFormat="1" ht="48">
      <c r="A28" s="43" t="s">
        <v>100</v>
      </c>
      <c r="B28" s="51" t="s">
        <v>99</v>
      </c>
      <c r="C28" s="32">
        <f>C29</f>
        <v>32.7</v>
      </c>
    </row>
    <row r="29" spans="1:3" s="3" customFormat="1" ht="48">
      <c r="A29" s="44" t="s">
        <v>98</v>
      </c>
      <c r="B29" s="19" t="s">
        <v>99</v>
      </c>
      <c r="C29" s="33">
        <v>32.7</v>
      </c>
    </row>
    <row r="30" spans="1:3" s="3" customFormat="1" ht="48">
      <c r="A30" s="43" t="s">
        <v>102</v>
      </c>
      <c r="B30" s="51" t="s">
        <v>101</v>
      </c>
      <c r="C30" s="32">
        <f>C31</f>
        <v>1.7</v>
      </c>
    </row>
    <row r="31" spans="1:3" s="3" customFormat="1" ht="48">
      <c r="A31" s="44" t="s">
        <v>103</v>
      </c>
      <c r="B31" s="19" t="s">
        <v>101</v>
      </c>
      <c r="C31" s="33">
        <v>1.7</v>
      </c>
    </row>
    <row r="32" spans="1:3" s="1" customFormat="1" ht="24">
      <c r="A32" s="42" t="s">
        <v>117</v>
      </c>
      <c r="B32" s="21" t="s">
        <v>118</v>
      </c>
      <c r="C32" s="59">
        <f>C33+C36</f>
        <v>1668.4</v>
      </c>
    </row>
    <row r="33" spans="1:3" s="1" customFormat="1" ht="24">
      <c r="A33" s="42" t="s">
        <v>120</v>
      </c>
      <c r="B33" s="21" t="s">
        <v>119</v>
      </c>
      <c r="C33" s="59">
        <f>C34</f>
        <v>1441.4</v>
      </c>
    </row>
    <row r="34" spans="1:3" s="2" customFormat="1" ht="36">
      <c r="A34" s="43" t="s">
        <v>121</v>
      </c>
      <c r="B34" s="17" t="s">
        <v>20</v>
      </c>
      <c r="C34" s="60">
        <f>C35</f>
        <v>1441.4</v>
      </c>
    </row>
    <row r="35" spans="1:3" s="3" customFormat="1" ht="36.75" customHeight="1">
      <c r="A35" s="44" t="s">
        <v>122</v>
      </c>
      <c r="B35" s="18" t="s">
        <v>21</v>
      </c>
      <c r="C35" s="58">
        <f>1580-138.6</f>
        <v>1441.4</v>
      </c>
    </row>
    <row r="36" spans="1:3" s="1" customFormat="1" ht="24">
      <c r="A36" s="49" t="s">
        <v>57</v>
      </c>
      <c r="B36" s="21" t="s">
        <v>123</v>
      </c>
      <c r="C36" s="29">
        <f>C37+C40</f>
        <v>227</v>
      </c>
    </row>
    <row r="37" spans="1:3" s="2" customFormat="1" ht="36">
      <c r="A37" s="43" t="s">
        <v>124</v>
      </c>
      <c r="B37" s="17" t="s">
        <v>125</v>
      </c>
      <c r="C37" s="32">
        <f>C38</f>
        <v>92</v>
      </c>
    </row>
    <row r="38" spans="1:3" s="4" customFormat="1" ht="48">
      <c r="A38" s="44" t="s">
        <v>35</v>
      </c>
      <c r="B38" s="18" t="s">
        <v>127</v>
      </c>
      <c r="C38" s="34">
        <f>C39</f>
        <v>92</v>
      </c>
    </row>
    <row r="39" spans="1:3" s="3" customFormat="1" ht="48">
      <c r="A39" s="44" t="s">
        <v>126</v>
      </c>
      <c r="B39" s="18" t="s">
        <v>127</v>
      </c>
      <c r="C39" s="33">
        <v>92</v>
      </c>
    </row>
    <row r="40" spans="1:3" s="2" customFormat="1" ht="36">
      <c r="A40" s="43" t="s">
        <v>129</v>
      </c>
      <c r="B40" s="17" t="s">
        <v>128</v>
      </c>
      <c r="C40" s="32">
        <f>C41</f>
        <v>135</v>
      </c>
    </row>
    <row r="41" spans="1:3" ht="48">
      <c r="A41" s="44" t="s">
        <v>36</v>
      </c>
      <c r="B41" s="18" t="s">
        <v>131</v>
      </c>
      <c r="C41" s="35">
        <f>C42</f>
        <v>135</v>
      </c>
    </row>
    <row r="42" spans="1:3" s="3" customFormat="1" ht="48.75" customHeight="1">
      <c r="A42" s="44" t="s">
        <v>130</v>
      </c>
      <c r="B42" s="24" t="s">
        <v>131</v>
      </c>
      <c r="C42" s="33">
        <f>95+40</f>
        <v>135</v>
      </c>
    </row>
    <row r="43" spans="1:3" s="2" customFormat="1" ht="24" hidden="1" outlineLevel="1">
      <c r="A43" s="43" t="s">
        <v>7</v>
      </c>
      <c r="B43" s="20" t="s">
        <v>22</v>
      </c>
      <c r="C43" s="32">
        <f>C46</f>
        <v>0</v>
      </c>
    </row>
    <row r="44" spans="1:3" s="4" customFormat="1" ht="24" hidden="1" outlineLevel="1">
      <c r="A44" s="45" t="s">
        <v>8</v>
      </c>
      <c r="B44" s="52" t="s">
        <v>9</v>
      </c>
      <c r="C44" s="34">
        <f>C46</f>
        <v>0</v>
      </c>
    </row>
    <row r="45" spans="1:3" s="4" customFormat="1" ht="36" hidden="1" outlineLevel="1">
      <c r="A45" s="44" t="s">
        <v>55</v>
      </c>
      <c r="B45" s="19" t="s">
        <v>10</v>
      </c>
      <c r="C45" s="34">
        <f>C46</f>
        <v>0</v>
      </c>
    </row>
    <row r="46" spans="1:3" s="3" customFormat="1" ht="27" customHeight="1" hidden="1" outlineLevel="1">
      <c r="A46" s="44" t="s">
        <v>56</v>
      </c>
      <c r="B46" s="19" t="s">
        <v>10</v>
      </c>
      <c r="C46" s="33"/>
    </row>
    <row r="47" spans="1:3" s="1" customFormat="1" ht="24" collapsed="1">
      <c r="A47" s="42" t="s">
        <v>132</v>
      </c>
      <c r="B47" s="20" t="s">
        <v>133</v>
      </c>
      <c r="C47" s="29">
        <f>C48</f>
        <v>43</v>
      </c>
    </row>
    <row r="48" spans="1:3" s="1" customFormat="1" ht="36">
      <c r="A48" s="42" t="s">
        <v>134</v>
      </c>
      <c r="B48" s="20" t="s">
        <v>135</v>
      </c>
      <c r="C48" s="29">
        <f>C49</f>
        <v>43</v>
      </c>
    </row>
    <row r="49" spans="1:3" s="2" customFormat="1" ht="60" customHeight="1">
      <c r="A49" s="43" t="s">
        <v>136</v>
      </c>
      <c r="B49" s="25" t="s">
        <v>6</v>
      </c>
      <c r="C49" s="32">
        <f>C50</f>
        <v>43</v>
      </c>
    </row>
    <row r="50" spans="1:3" ht="58.5" customHeight="1">
      <c r="A50" s="45" t="s">
        <v>137</v>
      </c>
      <c r="B50" s="18" t="s">
        <v>6</v>
      </c>
      <c r="C50" s="33">
        <v>43</v>
      </c>
    </row>
    <row r="51" spans="1:3" s="1" customFormat="1" ht="36">
      <c r="A51" s="42" t="s">
        <v>138</v>
      </c>
      <c r="B51" s="20" t="s">
        <v>139</v>
      </c>
      <c r="C51" s="29">
        <f>C52+C59+C62</f>
        <v>1834.7</v>
      </c>
    </row>
    <row r="52" spans="1:3" s="1" customFormat="1" ht="72.75" customHeight="1">
      <c r="A52" s="42" t="s">
        <v>141</v>
      </c>
      <c r="B52" s="20" t="s">
        <v>28</v>
      </c>
      <c r="C52" s="29">
        <f>C53+C56</f>
        <v>1781.7</v>
      </c>
    </row>
    <row r="53" spans="1:3" s="2" customFormat="1" ht="60">
      <c r="A53" s="43" t="s">
        <v>140</v>
      </c>
      <c r="B53" s="17" t="s">
        <v>142</v>
      </c>
      <c r="C53" s="32">
        <f>C55</f>
        <v>120.3</v>
      </c>
    </row>
    <row r="54" spans="1:3" s="2" customFormat="1" ht="72">
      <c r="A54" s="44" t="s">
        <v>58</v>
      </c>
      <c r="B54" s="18" t="s">
        <v>143</v>
      </c>
      <c r="C54" s="32">
        <f>C55</f>
        <v>120.3</v>
      </c>
    </row>
    <row r="55" spans="1:3" s="3" customFormat="1" ht="63.75" customHeight="1">
      <c r="A55" s="44" t="s">
        <v>59</v>
      </c>
      <c r="B55" s="18" t="s">
        <v>143</v>
      </c>
      <c r="C55" s="33">
        <v>120.3</v>
      </c>
    </row>
    <row r="56" spans="1:3" s="2" customFormat="1" ht="36">
      <c r="A56" s="47" t="s">
        <v>95</v>
      </c>
      <c r="B56" s="64" t="s">
        <v>91</v>
      </c>
      <c r="C56" s="39">
        <f>C58</f>
        <v>1661.4</v>
      </c>
    </row>
    <row r="57" spans="1:3" s="2" customFormat="1" ht="24">
      <c r="A57" s="65" t="s">
        <v>93</v>
      </c>
      <c r="B57" s="66" t="s">
        <v>92</v>
      </c>
      <c r="C57" s="67">
        <f>C58</f>
        <v>1661.4</v>
      </c>
    </row>
    <row r="58" spans="1:3" s="3" customFormat="1" ht="24">
      <c r="A58" s="65" t="s">
        <v>94</v>
      </c>
      <c r="B58" s="66" t="s">
        <v>92</v>
      </c>
      <c r="C58" s="68">
        <f>1600+61.4</f>
        <v>1661.4</v>
      </c>
    </row>
    <row r="59" spans="1:3" s="2" customFormat="1" ht="48" outlineLevel="1">
      <c r="A59" s="43" t="s">
        <v>16</v>
      </c>
      <c r="B59" s="17" t="s">
        <v>17</v>
      </c>
      <c r="C59" s="32">
        <f>C61</f>
        <v>8</v>
      </c>
    </row>
    <row r="60" spans="1:3" s="2" customFormat="1" ht="36" outlineLevel="1">
      <c r="A60" s="44" t="s">
        <v>37</v>
      </c>
      <c r="B60" s="18" t="s">
        <v>18</v>
      </c>
      <c r="C60" s="32">
        <f>C61</f>
        <v>8</v>
      </c>
    </row>
    <row r="61" spans="1:3" s="3" customFormat="1" ht="36" outlineLevel="1">
      <c r="A61" s="44" t="s">
        <v>19</v>
      </c>
      <c r="B61" s="18" t="s">
        <v>18</v>
      </c>
      <c r="C61" s="33">
        <v>8</v>
      </c>
    </row>
    <row r="62" spans="1:3" s="3" customFormat="1" ht="72">
      <c r="A62" s="43" t="s">
        <v>38</v>
      </c>
      <c r="B62" s="17" t="s">
        <v>29</v>
      </c>
      <c r="C62" s="32">
        <f>C63</f>
        <v>45</v>
      </c>
    </row>
    <row r="63" spans="1:3" s="3" customFormat="1" ht="60.75" customHeight="1">
      <c r="A63" s="44" t="s">
        <v>39</v>
      </c>
      <c r="B63" s="24" t="s">
        <v>30</v>
      </c>
      <c r="C63" s="32">
        <f>C64</f>
        <v>45</v>
      </c>
    </row>
    <row r="64" spans="1:3" s="3" customFormat="1" ht="62.25" customHeight="1">
      <c r="A64" s="44" t="s">
        <v>64</v>
      </c>
      <c r="B64" s="24" t="s">
        <v>30</v>
      </c>
      <c r="C64" s="33">
        <v>45</v>
      </c>
    </row>
    <row r="65" spans="1:3" s="1" customFormat="1" ht="24">
      <c r="A65" s="42" t="s">
        <v>46</v>
      </c>
      <c r="B65" s="20" t="s">
        <v>167</v>
      </c>
      <c r="C65" s="59">
        <f>C68+C71+C73+C75</f>
        <v>2617.2000000000003</v>
      </c>
    </row>
    <row r="66" spans="1:3" s="1" customFormat="1" ht="24" hidden="1" outlineLevel="1">
      <c r="A66" s="45" t="s">
        <v>76</v>
      </c>
      <c r="B66" s="52" t="s">
        <v>77</v>
      </c>
      <c r="C66" s="57">
        <f>C67</f>
        <v>0</v>
      </c>
    </row>
    <row r="67" spans="1:3" s="1" customFormat="1" ht="25.5" customHeight="1" hidden="1" outlineLevel="1">
      <c r="A67" s="45" t="s">
        <v>74</v>
      </c>
      <c r="B67" s="26" t="s">
        <v>73</v>
      </c>
      <c r="C67" s="57">
        <f>C68</f>
        <v>0</v>
      </c>
    </row>
    <row r="68" spans="1:3" s="1" customFormat="1" ht="24.75" customHeight="1" hidden="1" outlineLevel="1">
      <c r="A68" s="44" t="s">
        <v>75</v>
      </c>
      <c r="B68" s="24" t="s">
        <v>73</v>
      </c>
      <c r="C68" s="58"/>
    </row>
    <row r="69" spans="1:3" s="1" customFormat="1" ht="58.5" customHeight="1" hidden="1" outlineLevel="1">
      <c r="A69" s="45" t="s">
        <v>45</v>
      </c>
      <c r="B69" s="26" t="s">
        <v>47</v>
      </c>
      <c r="C69" s="34">
        <f>C70</f>
        <v>2602.4</v>
      </c>
    </row>
    <row r="70" spans="1:3" s="1" customFormat="1" ht="72" collapsed="1">
      <c r="A70" s="44" t="s">
        <v>60</v>
      </c>
      <c r="B70" s="18" t="s">
        <v>23</v>
      </c>
      <c r="C70" s="34">
        <f>C71</f>
        <v>2602.4</v>
      </c>
    </row>
    <row r="71" spans="1:3" s="3" customFormat="1" ht="72">
      <c r="A71" s="44" t="s">
        <v>65</v>
      </c>
      <c r="B71" s="18" t="s">
        <v>23</v>
      </c>
      <c r="C71" s="33">
        <f>551+2051.4</f>
        <v>2602.4</v>
      </c>
    </row>
    <row r="72" spans="1:3" s="3" customFormat="1" ht="38.25" customHeight="1">
      <c r="A72" s="44" t="s">
        <v>78</v>
      </c>
      <c r="B72" s="18" t="s">
        <v>24</v>
      </c>
      <c r="C72" s="58">
        <f>C73</f>
        <v>14.8</v>
      </c>
    </row>
    <row r="73" spans="1:3" s="3" customFormat="1" ht="38.25" customHeight="1">
      <c r="A73" s="44" t="s">
        <v>72</v>
      </c>
      <c r="B73" s="18" t="s">
        <v>24</v>
      </c>
      <c r="C73" s="58">
        <v>14.8</v>
      </c>
    </row>
    <row r="74" spans="1:3" s="3" customFormat="1" ht="48.75" customHeight="1" hidden="1" outlineLevel="1" collapsed="1">
      <c r="A74" s="44" t="s">
        <v>66</v>
      </c>
      <c r="B74" s="18" t="s">
        <v>67</v>
      </c>
      <c r="C74" s="58">
        <f>C75</f>
        <v>0</v>
      </c>
    </row>
    <row r="75" spans="1:3" s="3" customFormat="1" ht="48" customHeight="1" hidden="1" outlineLevel="1">
      <c r="A75" s="44" t="s">
        <v>68</v>
      </c>
      <c r="B75" s="18" t="s">
        <v>67</v>
      </c>
      <c r="C75" s="58"/>
    </row>
    <row r="76" spans="1:3" s="1" customFormat="1" ht="24" collapsed="1">
      <c r="A76" s="42" t="s">
        <v>11</v>
      </c>
      <c r="B76" s="21" t="s">
        <v>25</v>
      </c>
      <c r="C76" s="29">
        <f>C82+C79</f>
        <v>15.399999999999999</v>
      </c>
    </row>
    <row r="77" spans="1:3" s="1" customFormat="1" ht="36.75" customHeight="1">
      <c r="A77" s="46" t="s">
        <v>174</v>
      </c>
      <c r="B77" s="71" t="s">
        <v>173</v>
      </c>
      <c r="C77" s="33">
        <f>C78</f>
        <v>2.2</v>
      </c>
    </row>
    <row r="78" spans="1:3" s="1" customFormat="1" ht="48.75" customHeight="1">
      <c r="A78" s="73" t="s">
        <v>175</v>
      </c>
      <c r="B78" s="74" t="s">
        <v>0</v>
      </c>
      <c r="C78" s="33">
        <f>C79</f>
        <v>2.2</v>
      </c>
    </row>
    <row r="79" spans="1:3" s="1" customFormat="1" ht="48.75" customHeight="1">
      <c r="A79" s="65" t="s">
        <v>1</v>
      </c>
      <c r="B79" s="70" t="s">
        <v>0</v>
      </c>
      <c r="C79" s="33">
        <v>2.2</v>
      </c>
    </row>
    <row r="80" spans="1:3" s="1" customFormat="1" ht="36">
      <c r="A80" s="44" t="s">
        <v>4</v>
      </c>
      <c r="B80" s="74" t="s">
        <v>2</v>
      </c>
      <c r="C80" s="33">
        <f>C81</f>
        <v>13.2</v>
      </c>
    </row>
    <row r="81" spans="1:3" s="1" customFormat="1" ht="49.5" customHeight="1">
      <c r="A81" s="44" t="s">
        <v>4</v>
      </c>
      <c r="B81" s="72" t="s">
        <v>3</v>
      </c>
      <c r="C81" s="33">
        <f>C82</f>
        <v>13.2</v>
      </c>
    </row>
    <row r="82" spans="1:3" s="3" customFormat="1" ht="48" customHeight="1">
      <c r="A82" s="44" t="s">
        <v>5</v>
      </c>
      <c r="B82" s="72" t="s">
        <v>3</v>
      </c>
      <c r="C82" s="33">
        <v>13.2</v>
      </c>
    </row>
    <row r="83" spans="1:3" s="1" customFormat="1" ht="24" hidden="1" outlineLevel="1">
      <c r="A83" s="42" t="s">
        <v>12</v>
      </c>
      <c r="B83" s="21" t="s">
        <v>13</v>
      </c>
      <c r="C83" s="29">
        <f>C84</f>
        <v>0</v>
      </c>
    </row>
    <row r="84" spans="1:3" s="3" customFormat="1" ht="24" hidden="1" outlineLevel="1">
      <c r="A84" s="44" t="s">
        <v>14</v>
      </c>
      <c r="B84" s="19" t="s">
        <v>15</v>
      </c>
      <c r="C84" s="33"/>
    </row>
    <row r="85" spans="1:3" s="1" customFormat="1" ht="24" collapsed="1">
      <c r="A85" s="42" t="s">
        <v>144</v>
      </c>
      <c r="B85" s="21" t="s">
        <v>145</v>
      </c>
      <c r="C85" s="69">
        <f>C86+C104+C107</f>
        <v>2275.326</v>
      </c>
    </row>
    <row r="86" spans="1:3" s="1" customFormat="1" ht="24">
      <c r="A86" s="42" t="s">
        <v>146</v>
      </c>
      <c r="B86" s="21" t="s">
        <v>157</v>
      </c>
      <c r="C86" s="69">
        <f>C87+C90+C96+C98+C93</f>
        <v>2079.126</v>
      </c>
    </row>
    <row r="87" spans="1:3" s="2" customFormat="1" ht="15" customHeight="1">
      <c r="A87" s="43" t="s">
        <v>147</v>
      </c>
      <c r="B87" s="51" t="s">
        <v>164</v>
      </c>
      <c r="C87" s="32">
        <f>C89</f>
        <v>998.3</v>
      </c>
    </row>
    <row r="88" spans="1:3" s="2" customFormat="1" ht="24.75" customHeight="1">
      <c r="A88" s="44" t="s">
        <v>42</v>
      </c>
      <c r="B88" s="19" t="s">
        <v>165</v>
      </c>
      <c r="C88" s="33">
        <f>C89</f>
        <v>998.3</v>
      </c>
    </row>
    <row r="89" spans="1:3" s="3" customFormat="1" ht="24">
      <c r="A89" s="44" t="s">
        <v>148</v>
      </c>
      <c r="B89" s="19" t="s">
        <v>165</v>
      </c>
      <c r="C89" s="33">
        <v>998.3</v>
      </c>
    </row>
    <row r="90" spans="1:3" s="2" customFormat="1" ht="24" hidden="1" outlineLevel="1">
      <c r="A90" s="43" t="s">
        <v>149</v>
      </c>
      <c r="B90" s="53" t="s">
        <v>150</v>
      </c>
      <c r="C90" s="30">
        <f>C92</f>
        <v>0</v>
      </c>
    </row>
    <row r="91" spans="1:3" s="2" customFormat="1" ht="24" hidden="1" outlineLevel="1">
      <c r="A91" s="44" t="s">
        <v>43</v>
      </c>
      <c r="B91" s="54" t="s">
        <v>152</v>
      </c>
      <c r="C91" s="30">
        <f>C92</f>
        <v>0</v>
      </c>
    </row>
    <row r="92" spans="1:3" s="3" customFormat="1" ht="24" hidden="1" outlineLevel="1">
      <c r="A92" s="44" t="s">
        <v>151</v>
      </c>
      <c r="B92" s="54" t="s">
        <v>152</v>
      </c>
      <c r="C92" s="31"/>
    </row>
    <row r="93" spans="1:3" s="2" customFormat="1" ht="71.25" customHeight="1" hidden="1" outlineLevel="1">
      <c r="A93" s="43" t="s">
        <v>31</v>
      </c>
      <c r="B93" s="53" t="s">
        <v>26</v>
      </c>
      <c r="C93" s="36">
        <f>C95</f>
        <v>0</v>
      </c>
    </row>
    <row r="94" spans="1:3" s="2" customFormat="1" ht="60" hidden="1" outlineLevel="1">
      <c r="A94" s="44" t="s">
        <v>44</v>
      </c>
      <c r="B94" s="54" t="s">
        <v>27</v>
      </c>
      <c r="C94" s="36">
        <f>C95</f>
        <v>0</v>
      </c>
    </row>
    <row r="95" spans="1:3" s="3" customFormat="1" ht="63" customHeight="1" hidden="1" outlineLevel="1">
      <c r="A95" s="44" t="s">
        <v>166</v>
      </c>
      <c r="B95" s="54" t="s">
        <v>27</v>
      </c>
      <c r="C95" s="37"/>
    </row>
    <row r="96" spans="1:3" s="2" customFormat="1" ht="24" collapsed="1">
      <c r="A96" s="43" t="s">
        <v>153</v>
      </c>
      <c r="B96" s="53" t="s">
        <v>154</v>
      </c>
      <c r="C96" s="30">
        <f>C97</f>
        <v>932.926</v>
      </c>
    </row>
    <row r="97" spans="1:3" s="3" customFormat="1" ht="24">
      <c r="A97" s="44" t="s">
        <v>155</v>
      </c>
      <c r="B97" s="54" t="s">
        <v>156</v>
      </c>
      <c r="C97" s="37">
        <f>4.5+928.426</f>
        <v>932.926</v>
      </c>
    </row>
    <row r="98" spans="1:3" s="2" customFormat="1" ht="24">
      <c r="A98" s="43" t="s">
        <v>158</v>
      </c>
      <c r="B98" s="53" t="s">
        <v>32</v>
      </c>
      <c r="C98" s="32">
        <f>C99+C103</f>
        <v>147.89999999999998</v>
      </c>
    </row>
    <row r="99" spans="1:3" s="4" customFormat="1" ht="35.25" customHeight="1">
      <c r="A99" s="45" t="s">
        <v>159</v>
      </c>
      <c r="B99" s="55" t="s">
        <v>160</v>
      </c>
      <c r="C99" s="34">
        <f>C101</f>
        <v>144.7</v>
      </c>
    </row>
    <row r="100" spans="1:3" s="4" customFormat="1" ht="34.5" customHeight="1">
      <c r="A100" s="44" t="s">
        <v>41</v>
      </c>
      <c r="B100" s="54" t="s">
        <v>162</v>
      </c>
      <c r="C100" s="34">
        <f>C101</f>
        <v>144.7</v>
      </c>
    </row>
    <row r="101" spans="1:3" s="3" customFormat="1" ht="36.75" customHeight="1">
      <c r="A101" s="44" t="s">
        <v>161</v>
      </c>
      <c r="B101" s="54" t="s">
        <v>162</v>
      </c>
      <c r="C101" s="33">
        <v>144.7</v>
      </c>
    </row>
    <row r="102" spans="1:3" s="3" customFormat="1" ht="34.5" customHeight="1">
      <c r="A102" s="46" t="s">
        <v>40</v>
      </c>
      <c r="B102" s="56" t="s">
        <v>51</v>
      </c>
      <c r="C102" s="38">
        <f>C103</f>
        <v>3.2</v>
      </c>
    </row>
    <row r="103" spans="1:3" s="3" customFormat="1" ht="36.75" customHeight="1">
      <c r="A103" s="46" t="s">
        <v>34</v>
      </c>
      <c r="B103" s="56" t="s">
        <v>51</v>
      </c>
      <c r="C103" s="38">
        <v>3.2</v>
      </c>
    </row>
    <row r="104" spans="1:3" s="2" customFormat="1" ht="17.25" customHeight="1">
      <c r="A104" s="47" t="s">
        <v>48</v>
      </c>
      <c r="B104" s="22" t="s">
        <v>49</v>
      </c>
      <c r="C104" s="39">
        <f>C106</f>
        <v>196.2</v>
      </c>
    </row>
    <row r="105" spans="1:3" s="3" customFormat="1" ht="17.25" customHeight="1">
      <c r="A105" s="46" t="s">
        <v>171</v>
      </c>
      <c r="B105" s="23" t="s">
        <v>50</v>
      </c>
      <c r="C105" s="38">
        <f>C106</f>
        <v>196.2</v>
      </c>
    </row>
    <row r="106" spans="1:3" s="3" customFormat="1" ht="18.75" customHeight="1" thickBot="1">
      <c r="A106" s="46" t="s">
        <v>170</v>
      </c>
      <c r="B106" s="23" t="s">
        <v>50</v>
      </c>
      <c r="C106" s="38">
        <f>10+186.2</f>
        <v>196.2</v>
      </c>
    </row>
    <row r="107" spans="1:3" s="3" customFormat="1" ht="34.5" customHeight="1" hidden="1" outlineLevel="1">
      <c r="A107" s="47" t="s">
        <v>79</v>
      </c>
      <c r="B107" s="61" t="s">
        <v>168</v>
      </c>
      <c r="C107" s="32">
        <f>C108</f>
        <v>0</v>
      </c>
    </row>
    <row r="108" spans="1:3" s="3" customFormat="1" ht="24" customHeight="1" hidden="1" outlineLevel="1">
      <c r="A108" s="44" t="s">
        <v>81</v>
      </c>
      <c r="B108" s="24" t="s">
        <v>80</v>
      </c>
      <c r="C108" s="33">
        <f>C109</f>
        <v>0</v>
      </c>
    </row>
    <row r="109" spans="1:3" s="3" customFormat="1" ht="24" customHeight="1" hidden="1" outlineLevel="1" thickBot="1">
      <c r="A109" s="46" t="s">
        <v>82</v>
      </c>
      <c r="B109" s="62" t="s">
        <v>80</v>
      </c>
      <c r="C109" s="38"/>
    </row>
    <row r="110" spans="1:3" s="11" customFormat="1" ht="19.5" customHeight="1" collapsed="1" thickBot="1">
      <c r="A110" s="48"/>
      <c r="B110" s="16" t="s">
        <v>163</v>
      </c>
      <c r="C110" s="63">
        <f>C85+C13</f>
        <v>13502.426</v>
      </c>
    </row>
  </sheetData>
  <sheetProtection/>
  <mergeCells count="9">
    <mergeCell ref="A10:C10"/>
    <mergeCell ref="A8:C8"/>
    <mergeCell ref="A9:C9"/>
    <mergeCell ref="A7:C7"/>
    <mergeCell ref="B5:C5"/>
    <mergeCell ref="B1:C1"/>
    <mergeCell ref="B2:C2"/>
    <mergeCell ref="B3:C3"/>
    <mergeCell ref="B4:C4"/>
  </mergeCells>
  <printOptions/>
  <pageMargins left="0.45" right="0.33" top="0.33" bottom="0.59" header="0.74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2014-10-30T05:18:37Z</cp:lastPrinted>
  <dcterms:created xsi:type="dcterms:W3CDTF">2008-12-08T05:18:30Z</dcterms:created>
  <dcterms:modified xsi:type="dcterms:W3CDTF">2014-10-31T05:40:49Z</dcterms:modified>
  <cp:category/>
  <cp:version/>
  <cp:contentType/>
  <cp:contentStatus/>
</cp:coreProperties>
</file>